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m25gro\AppData\Local\Microsoft\Windows\INetCache\Content.Outlook\564MAYGS\"/>
    </mc:Choice>
  </mc:AlternateContent>
  <bookViews>
    <workbookView xWindow="0" yWindow="0" windowWidth="26070" windowHeight="11700"/>
  </bookViews>
  <sheets>
    <sheet name="Zusammenstellung §7(2) §10(2)" sheetId="1" r:id="rId1"/>
  </sheets>
  <definedNames>
    <definedName name="_xlnm.Print_Area" localSheetId="0">'Zusammenstellung §7(2) §10(2)'!$A$1:$E$45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18" i="1"/>
  <c r="D39" i="1" l="1"/>
  <c r="D9" i="1" l="1"/>
  <c r="D7" i="1" l="1"/>
</calcChain>
</file>

<file path=xl/sharedStrings.xml><?xml version="1.0" encoding="utf-8"?>
<sst xmlns="http://schemas.openxmlformats.org/spreadsheetml/2006/main" count="77" uniqueCount="74">
  <si>
    <t>A)</t>
  </si>
  <si>
    <t>Verwendung von erneuerbaren Energieträgern</t>
  </si>
  <si>
    <t>A.1</t>
  </si>
  <si>
    <t>A.2</t>
  </si>
  <si>
    <t>Bauplatzübergreifende ökologische erneuerbare Quartierslösungen für Beheizung und WW</t>
  </si>
  <si>
    <t>A.3</t>
  </si>
  <si>
    <t>A.4</t>
  </si>
  <si>
    <t>A.5</t>
  </si>
  <si>
    <t>A.6</t>
  </si>
  <si>
    <t>Solaranlagen die über die Anforderung der Bauordnung für Wien hinausgehen</t>
  </si>
  <si>
    <t>A.7</t>
  </si>
  <si>
    <t>B)</t>
  </si>
  <si>
    <t>Energieverbrauchsminimierung</t>
  </si>
  <si>
    <t>B.1</t>
  </si>
  <si>
    <t>Verbesserte Gebäudehülle – Nachweis Energieausweis über HWB&lt;10*(1+3/lc)</t>
  </si>
  <si>
    <t>B.2</t>
  </si>
  <si>
    <t xml:space="preserve">Lüftungsanlage mit Wärmerückgewinnung </t>
  </si>
  <si>
    <t>B.3</t>
  </si>
  <si>
    <t>B.4</t>
  </si>
  <si>
    <t>B.5</t>
  </si>
  <si>
    <t>B.6</t>
  </si>
  <si>
    <t>B.7</t>
  </si>
  <si>
    <t>C)</t>
  </si>
  <si>
    <t>C.1</t>
  </si>
  <si>
    <t>Nachhaltige Bauweisen aus nachwachsenden Rohstoffen (Holzbauweisen)</t>
  </si>
  <si>
    <t>C.2</t>
  </si>
  <si>
    <t>C.3</t>
  </si>
  <si>
    <t>C.4</t>
  </si>
  <si>
    <t>C.5</t>
  </si>
  <si>
    <t>C.6</t>
  </si>
  <si>
    <t>Nachhaltige Fenster- und Fenstertürkonstruktionen (Holz, Holz/Alu)</t>
  </si>
  <si>
    <t>C.7</t>
  </si>
  <si>
    <t>C.8</t>
  </si>
  <si>
    <t>C.9</t>
  </si>
  <si>
    <t>C.10</t>
  </si>
  <si>
    <t>D)</t>
  </si>
  <si>
    <t>Ökologische Mobilitätsinfrastruktur</t>
  </si>
  <si>
    <t>D.1</t>
  </si>
  <si>
    <t>D.2</t>
  </si>
  <si>
    <t>D.3</t>
  </si>
  <si>
    <t>D.4</t>
  </si>
  <si>
    <t>D.5</t>
  </si>
  <si>
    <t>D.6</t>
  </si>
  <si>
    <t>Bikesharing</t>
  </si>
  <si>
    <t>Nachhaltige, klimaschonende Bauweisen und Baumaterialien, Naturschutz</t>
  </si>
  <si>
    <t>max.€/m²NFL</t>
  </si>
  <si>
    <t>€/m²</t>
  </si>
  <si>
    <t xml:space="preserve">Summe Landesdarlehen (maximal € 150,-/m² förderbare Nutzfläche):  </t>
  </si>
  <si>
    <t>Förderungswerber</t>
  </si>
  <si>
    <t>Projektadresse</t>
  </si>
  <si>
    <t>Datum</t>
  </si>
  <si>
    <t xml:space="preserve">Maßnahmen §7(2) bzw. §10(2) der NeubauVO 2007 idF. LGBl. 23/2022 </t>
  </si>
  <si>
    <t>Erneuerbare Energiesysteme auf Basis Wärmepumpen und Kombinationen</t>
  </si>
  <si>
    <t>Ausführung geförderter Stellplätze für Ladung e-Mobilität</t>
  </si>
  <si>
    <t>Mobility Point-Infrastruktur Wohnhausanlage/Quartier, Paketcenter</t>
  </si>
  <si>
    <t>Energieverbrauchsmonitoring (3 Jahre)</t>
  </si>
  <si>
    <t>Energiegemeinschaftsmodelle, Mieterstrommodelle, Energiegenossenschaften</t>
  </si>
  <si>
    <t>Stromsparen im Betrieb mit Bewegungssensoren, Zeitschaltuhren, LED-Beleuchtung, ...</t>
  </si>
  <si>
    <t>Vermeidung von Versiegelungsflächen am Grundstück/Quartier</t>
  </si>
  <si>
    <t>Ersteller</t>
  </si>
  <si>
    <t>Naturschutzmaßnahmen am Bauplatz/Quartier</t>
  </si>
  <si>
    <t>Fassaden- und Dachbegrünungen, trinkwasserschonende Maßnahmen</t>
  </si>
  <si>
    <t>Verwendung und Sanierung von Bestandsgebäuden/Gebäudeteilen</t>
  </si>
  <si>
    <t>Nachhaltige Außenwandsysteme (Holzfertigteilwände, vorgehängte Fassaden,...)</t>
  </si>
  <si>
    <t>Carsharing Modelle</t>
  </si>
  <si>
    <t xml:space="preserve">Ausführung von öffentlichen e-Ladeplätzen </t>
  </si>
  <si>
    <t>Verwendung von Recyclingmaterial und rückbaufreundlichen Baustoffen</t>
  </si>
  <si>
    <t>Klimaneutrale Temperierung auf Basis erneuerbarer Energiequellen</t>
  </si>
  <si>
    <t>Flächenheizungssysteme (Fußboden, Bauteilaktivierung, ...)</t>
  </si>
  <si>
    <t>Vermeidung sommerlicher Überwärmung (außenliegende Verschattungen, ...)</t>
  </si>
  <si>
    <t xml:space="preserve"> Sonstige Maßnahmen</t>
  </si>
  <si>
    <t>PV-Anlagen die über die Anforderung des §118 der Bauordnung für Wien hinausgehen</t>
  </si>
  <si>
    <t>Qualitätszertifizierungen, Blower-Door-Tests</t>
  </si>
  <si>
    <t>Stand: 23.06.2022, V1.01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</si>
</sst>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left" vertical="center"/>
    </xf>
    <xf numFmtId="0" fontId="3" fillId="0" borderId="0" xfId="0" applyFont="1" applyBorder="1" applyAlignment="1"/>
    <xf numFmtId="0" fontId="2" fillId="0" borderId="3" xfId="0" applyFont="1" applyBorder="1"/>
    <xf numFmtId="0" fontId="3" fillId="0" borderId="3" xfId="0" applyFont="1" applyBorder="1"/>
    <xf numFmtId="0" fontId="3" fillId="0" borderId="0" xfId="0" applyFont="1" applyBorder="1"/>
    <xf numFmtId="0" fontId="2" fillId="0" borderId="4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/>
    <xf numFmtId="0" fontId="5" fillId="0" borderId="0" xfId="0" applyFont="1"/>
    <xf numFmtId="0" fontId="1" fillId="0" borderId="13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vertical="center"/>
    </xf>
    <xf numFmtId="0" fontId="1" fillId="4" borderId="6" xfId="0" applyFont="1" applyFill="1" applyBorder="1"/>
    <xf numFmtId="0" fontId="4" fillId="3" borderId="12" xfId="0" applyFont="1" applyFill="1" applyBorder="1" applyAlignment="1">
      <alignment vertical="center"/>
    </xf>
    <xf numFmtId="0" fontId="5" fillId="3" borderId="1" xfId="0" applyFont="1" applyFill="1" applyBorder="1" applyAlignment="1"/>
    <xf numFmtId="0" fontId="0" fillId="0" borderId="0" xfId="0" applyFont="1" applyBorder="1"/>
    <xf numFmtId="0" fontId="8" fillId="4" borderId="6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4" borderId="2" xfId="0" applyFont="1" applyFill="1" applyBorder="1" applyAlignment="1">
      <alignment horizontal="center" wrapText="1"/>
    </xf>
    <xf numFmtId="0" fontId="10" fillId="3" borderId="16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3" fillId="2" borderId="1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1325880</xdr:colOff>
      <xdr:row>2</xdr:row>
      <xdr:rowOff>158750</xdr:rowOff>
    </xdr:to>
    <xdr:pic>
      <xdr:nvPicPr>
        <xdr:cNvPr id="3" name="Gráfico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40305" cy="539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53"/>
  <sheetViews>
    <sheetView tabSelected="1" workbookViewId="0">
      <selection activeCell="G8" sqref="G8"/>
    </sheetView>
  </sheetViews>
  <sheetFormatPr baseColWidth="10" defaultRowHeight="15" x14ac:dyDescent="0.25"/>
  <cols>
    <col min="1" max="1" width="5.28515625" customWidth="1"/>
    <col min="3" max="3" width="70.85546875" customWidth="1"/>
    <col min="4" max="4" width="7.28515625" style="13" customWidth="1"/>
    <col min="5" max="5" width="7.28515625" style="2" customWidth="1"/>
    <col min="6" max="6" width="5.140625" bestFit="1" customWidth="1"/>
  </cols>
  <sheetData>
    <row r="3" spans="1:5" ht="20.25" customHeight="1" thickBot="1" x14ac:dyDescent="0.3"/>
    <row r="4" spans="1:5" s="6" customFormat="1" ht="30.75" customHeight="1" thickBot="1" x14ac:dyDescent="0.3">
      <c r="A4" s="50" t="s">
        <v>49</v>
      </c>
      <c r="B4" s="51"/>
      <c r="C4" s="52"/>
      <c r="D4" s="45" t="s">
        <v>50</v>
      </c>
      <c r="E4" s="46"/>
    </row>
    <row r="5" spans="1:5" s="6" customFormat="1" ht="30.75" customHeight="1" thickBot="1" x14ac:dyDescent="0.3">
      <c r="A5" s="53" t="s">
        <v>48</v>
      </c>
      <c r="B5" s="54"/>
      <c r="C5" s="55"/>
      <c r="D5" s="45" t="s">
        <v>59</v>
      </c>
      <c r="E5" s="46"/>
    </row>
    <row r="6" spans="1:5" ht="36.75" customHeight="1" thickBot="1" x14ac:dyDescent="0.3">
      <c r="A6" s="47" t="s">
        <v>51</v>
      </c>
      <c r="B6" s="48"/>
      <c r="C6" s="49"/>
      <c r="D6" s="42" t="s">
        <v>46</v>
      </c>
      <c r="E6" s="21" t="s">
        <v>45</v>
      </c>
    </row>
    <row r="7" spans="1:5" s="1" customFormat="1" ht="22.5" customHeight="1" thickBot="1" x14ac:dyDescent="0.35">
      <c r="A7" s="26" t="s">
        <v>47</v>
      </c>
      <c r="B7" s="31"/>
      <c r="C7" s="27"/>
      <c r="D7" s="36">
        <f>IF(D9+D18+D27+D39&gt;150,150,D9+D18+D27+D39)</f>
        <v>0</v>
      </c>
      <c r="E7" s="37">
        <v>150</v>
      </c>
    </row>
    <row r="8" spans="1:5" ht="15.75" thickBot="1" x14ac:dyDescent="0.3">
      <c r="A8" s="43" t="s">
        <v>73</v>
      </c>
      <c r="B8" s="32"/>
      <c r="C8" s="30"/>
      <c r="D8" s="16"/>
      <c r="E8" s="22"/>
    </row>
    <row r="9" spans="1:5" s="15" customFormat="1" ht="16.5" thickBot="1" x14ac:dyDescent="0.3">
      <c r="A9" s="28" t="s">
        <v>0</v>
      </c>
      <c r="B9" s="33" t="s">
        <v>1</v>
      </c>
      <c r="C9" s="29"/>
      <c r="D9" s="25">
        <f>IF(D10+D11+D12+D13+D14+D15+D16&gt;70,70,D10+D11+D12+D13+D14+D15+D16)</f>
        <v>0</v>
      </c>
      <c r="E9" s="38">
        <v>70</v>
      </c>
    </row>
    <row r="10" spans="1:5" s="5" customFormat="1" x14ac:dyDescent="0.25">
      <c r="A10" s="8" t="s">
        <v>2</v>
      </c>
      <c r="B10" s="10" t="s">
        <v>52</v>
      </c>
      <c r="C10" s="7"/>
      <c r="D10" s="17"/>
      <c r="E10" s="39">
        <v>50</v>
      </c>
    </row>
    <row r="11" spans="1:5" s="5" customFormat="1" x14ac:dyDescent="0.25">
      <c r="A11" s="8" t="s">
        <v>3</v>
      </c>
      <c r="B11" s="35" t="s">
        <v>4</v>
      </c>
      <c r="C11" s="7"/>
      <c r="D11" s="17"/>
      <c r="E11" s="39">
        <v>20</v>
      </c>
    </row>
    <row r="12" spans="1:5" s="5" customFormat="1" x14ac:dyDescent="0.25">
      <c r="A12" s="8" t="s">
        <v>5</v>
      </c>
      <c r="B12" s="35" t="s">
        <v>68</v>
      </c>
      <c r="C12" s="7"/>
      <c r="D12" s="17"/>
      <c r="E12" s="39">
        <v>10</v>
      </c>
    </row>
    <row r="13" spans="1:5" s="5" customFormat="1" x14ac:dyDescent="0.25">
      <c r="A13" s="8" t="s">
        <v>6</v>
      </c>
      <c r="B13" s="35" t="s">
        <v>67</v>
      </c>
      <c r="C13" s="7"/>
      <c r="D13" s="17"/>
      <c r="E13" s="39">
        <v>10</v>
      </c>
    </row>
    <row r="14" spans="1:5" s="5" customFormat="1" x14ac:dyDescent="0.25">
      <c r="A14" s="8" t="s">
        <v>7</v>
      </c>
      <c r="B14" s="35" t="s">
        <v>71</v>
      </c>
      <c r="C14" s="7"/>
      <c r="D14" s="17"/>
      <c r="E14" s="39">
        <v>5</v>
      </c>
    </row>
    <row r="15" spans="1:5" s="5" customFormat="1" x14ac:dyDescent="0.25">
      <c r="A15" s="8" t="s">
        <v>8</v>
      </c>
      <c r="B15" s="35" t="s">
        <v>9</v>
      </c>
      <c r="C15" s="7"/>
      <c r="D15" s="17"/>
      <c r="E15" s="39">
        <v>5</v>
      </c>
    </row>
    <row r="16" spans="1:5" s="5" customFormat="1" x14ac:dyDescent="0.25">
      <c r="A16" s="14" t="s">
        <v>10</v>
      </c>
      <c r="B16" s="44" t="s">
        <v>70</v>
      </c>
      <c r="C16" s="44"/>
      <c r="D16" s="18"/>
      <c r="E16" s="40"/>
    </row>
    <row r="17" spans="1:5" s="5" customFormat="1" ht="15.75" thickBot="1" x14ac:dyDescent="0.3">
      <c r="A17" s="9"/>
      <c r="B17" s="10"/>
      <c r="C17" s="10"/>
      <c r="D17" s="19"/>
      <c r="E17" s="23"/>
    </row>
    <row r="18" spans="1:5" s="15" customFormat="1" ht="16.5" thickBot="1" x14ac:dyDescent="0.3">
      <c r="A18" s="28" t="s">
        <v>11</v>
      </c>
      <c r="B18" s="33" t="s">
        <v>12</v>
      </c>
      <c r="C18" s="29"/>
      <c r="D18" s="25">
        <f>IF(D19+D20+D21+D22+D23+D24+D25&gt;70,70,D19+D20+D21+D22+D23+D24+D25)</f>
        <v>0</v>
      </c>
      <c r="E18" s="38">
        <v>70</v>
      </c>
    </row>
    <row r="19" spans="1:5" s="5" customFormat="1" x14ac:dyDescent="0.25">
      <c r="A19" s="8" t="s">
        <v>13</v>
      </c>
      <c r="B19" s="35" t="s">
        <v>14</v>
      </c>
      <c r="C19" s="7"/>
      <c r="D19" s="17"/>
      <c r="E19" s="39">
        <v>15</v>
      </c>
    </row>
    <row r="20" spans="1:5" s="5" customFormat="1" x14ac:dyDescent="0.25">
      <c r="A20" s="8" t="s">
        <v>15</v>
      </c>
      <c r="B20" s="35" t="s">
        <v>16</v>
      </c>
      <c r="C20" s="7"/>
      <c r="D20" s="17"/>
      <c r="E20" s="39">
        <v>25</v>
      </c>
    </row>
    <row r="21" spans="1:5" s="5" customFormat="1" x14ac:dyDescent="0.25">
      <c r="A21" s="8" t="s">
        <v>17</v>
      </c>
      <c r="B21" s="35" t="s">
        <v>69</v>
      </c>
      <c r="C21" s="7"/>
      <c r="D21" s="17"/>
      <c r="E21" s="39">
        <v>25</v>
      </c>
    </row>
    <row r="22" spans="1:5" s="5" customFormat="1" x14ac:dyDescent="0.25">
      <c r="A22" s="8" t="s">
        <v>18</v>
      </c>
      <c r="B22" s="35" t="s">
        <v>55</v>
      </c>
      <c r="C22" s="35"/>
      <c r="D22" s="17"/>
      <c r="E22" s="39">
        <v>5</v>
      </c>
    </row>
    <row r="23" spans="1:5" s="5" customFormat="1" x14ac:dyDescent="0.25">
      <c r="A23" s="8" t="s">
        <v>19</v>
      </c>
      <c r="B23" s="35" t="s">
        <v>56</v>
      </c>
      <c r="C23" s="35"/>
      <c r="D23" s="17"/>
      <c r="E23" s="39">
        <v>5</v>
      </c>
    </row>
    <row r="24" spans="1:5" s="5" customFormat="1" x14ac:dyDescent="0.25">
      <c r="A24" s="8" t="s">
        <v>20</v>
      </c>
      <c r="B24" s="35" t="s">
        <v>57</v>
      </c>
      <c r="C24" s="35"/>
      <c r="D24" s="17"/>
      <c r="E24" s="39">
        <v>2</v>
      </c>
    </row>
    <row r="25" spans="1:5" s="5" customFormat="1" x14ac:dyDescent="0.25">
      <c r="A25" s="14" t="s">
        <v>21</v>
      </c>
      <c r="B25" s="44" t="s">
        <v>70</v>
      </c>
      <c r="C25" s="44"/>
      <c r="D25" s="18"/>
      <c r="E25" s="40"/>
    </row>
    <row r="26" spans="1:5" s="5" customFormat="1" ht="15.75" thickBot="1" x14ac:dyDescent="0.3">
      <c r="A26" s="9"/>
      <c r="B26" s="34"/>
      <c r="C26" s="7"/>
      <c r="D26" s="19"/>
      <c r="E26" s="23"/>
    </row>
    <row r="27" spans="1:5" s="15" customFormat="1" ht="16.5" thickBot="1" x14ac:dyDescent="0.3">
      <c r="A27" s="28" t="s">
        <v>22</v>
      </c>
      <c r="B27" s="33" t="s">
        <v>44</v>
      </c>
      <c r="C27" s="29"/>
      <c r="D27" s="25">
        <f>IF(D28+D29+D30+D31+D32+D33+D34+D35+D36+D37&gt;70,70,D28+D29+D30+D31+D32+D33+D34+D35+D36+D37)</f>
        <v>0</v>
      </c>
      <c r="E27" s="38">
        <v>70</v>
      </c>
    </row>
    <row r="28" spans="1:5" s="5" customFormat="1" x14ac:dyDescent="0.25">
      <c r="A28" s="8" t="s">
        <v>23</v>
      </c>
      <c r="B28" s="35" t="s">
        <v>24</v>
      </c>
      <c r="C28" s="7"/>
      <c r="D28" s="17"/>
      <c r="E28" s="39">
        <v>50</v>
      </c>
    </row>
    <row r="29" spans="1:5" s="5" customFormat="1" x14ac:dyDescent="0.25">
      <c r="A29" s="8" t="s">
        <v>25</v>
      </c>
      <c r="B29" s="35" t="s">
        <v>62</v>
      </c>
      <c r="C29" s="7"/>
      <c r="D29" s="17"/>
      <c r="E29" s="39">
        <v>50</v>
      </c>
    </row>
    <row r="30" spans="1:5" s="5" customFormat="1" x14ac:dyDescent="0.25">
      <c r="A30" s="8" t="s">
        <v>26</v>
      </c>
      <c r="B30" s="35" t="s">
        <v>63</v>
      </c>
      <c r="C30" s="7"/>
      <c r="D30" s="17"/>
      <c r="E30" s="39">
        <v>20</v>
      </c>
    </row>
    <row r="31" spans="1:5" s="5" customFormat="1" x14ac:dyDescent="0.25">
      <c r="A31" s="8" t="s">
        <v>27</v>
      </c>
      <c r="B31" s="35" t="s">
        <v>58</v>
      </c>
      <c r="C31" s="7"/>
      <c r="D31" s="17"/>
      <c r="E31" s="39">
        <v>20</v>
      </c>
    </row>
    <row r="32" spans="1:5" s="5" customFormat="1" x14ac:dyDescent="0.25">
      <c r="A32" s="8" t="s">
        <v>28</v>
      </c>
      <c r="B32" s="35" t="s">
        <v>60</v>
      </c>
      <c r="C32" s="7"/>
      <c r="D32" s="17"/>
      <c r="E32" s="39">
        <v>20</v>
      </c>
    </row>
    <row r="33" spans="1:5" s="5" customFormat="1" x14ac:dyDescent="0.25">
      <c r="A33" s="8" t="s">
        <v>29</v>
      </c>
      <c r="B33" s="35" t="s">
        <v>61</v>
      </c>
      <c r="C33" s="7"/>
      <c r="D33" s="17"/>
      <c r="E33" s="39">
        <v>15</v>
      </c>
    </row>
    <row r="34" spans="1:5" s="5" customFormat="1" x14ac:dyDescent="0.25">
      <c r="A34" s="8" t="s">
        <v>31</v>
      </c>
      <c r="B34" s="35" t="s">
        <v>30</v>
      </c>
      <c r="C34" s="7"/>
      <c r="D34" s="17"/>
      <c r="E34" s="39">
        <v>15</v>
      </c>
    </row>
    <row r="35" spans="1:5" s="5" customFormat="1" x14ac:dyDescent="0.25">
      <c r="A35" s="8" t="s">
        <v>32</v>
      </c>
      <c r="B35" s="35" t="s">
        <v>66</v>
      </c>
      <c r="C35" s="10"/>
      <c r="D35" s="17"/>
      <c r="E35" s="39">
        <v>10</v>
      </c>
    </row>
    <row r="36" spans="1:5" s="5" customFormat="1" x14ac:dyDescent="0.25">
      <c r="A36" s="8" t="s">
        <v>33</v>
      </c>
      <c r="B36" s="35" t="s">
        <v>72</v>
      </c>
      <c r="C36" s="7"/>
      <c r="D36" s="17"/>
      <c r="E36" s="39">
        <v>10</v>
      </c>
    </row>
    <row r="37" spans="1:5" s="5" customFormat="1" x14ac:dyDescent="0.25">
      <c r="A37" s="14" t="s">
        <v>34</v>
      </c>
      <c r="B37" s="44" t="s">
        <v>70</v>
      </c>
      <c r="C37" s="44"/>
      <c r="D37" s="18"/>
      <c r="E37" s="40"/>
    </row>
    <row r="38" spans="1:5" s="5" customFormat="1" ht="15.75" thickBot="1" x14ac:dyDescent="0.3">
      <c r="A38" s="9"/>
      <c r="B38" s="10"/>
      <c r="C38" s="7"/>
      <c r="D38" s="19"/>
      <c r="E38" s="24"/>
    </row>
    <row r="39" spans="1:5" s="15" customFormat="1" ht="16.5" thickBot="1" x14ac:dyDescent="0.3">
      <c r="A39" s="28" t="s">
        <v>35</v>
      </c>
      <c r="B39" s="33" t="s">
        <v>36</v>
      </c>
      <c r="C39" s="29"/>
      <c r="D39" s="25">
        <f>IF(D40+D41+D42+D43+D44+D45&gt;25,25,D40+D41+D42+D43+D44+D45)</f>
        <v>0</v>
      </c>
      <c r="E39" s="38">
        <v>25</v>
      </c>
    </row>
    <row r="40" spans="1:5" s="5" customFormat="1" x14ac:dyDescent="0.25">
      <c r="A40" s="8" t="s">
        <v>37</v>
      </c>
      <c r="B40" s="35" t="s">
        <v>53</v>
      </c>
      <c r="C40" s="7"/>
      <c r="D40" s="17"/>
      <c r="E40" s="39">
        <v>20</v>
      </c>
    </row>
    <row r="41" spans="1:5" s="5" customFormat="1" x14ac:dyDescent="0.25">
      <c r="A41" s="8" t="s">
        <v>38</v>
      </c>
      <c r="B41" s="35" t="s">
        <v>65</v>
      </c>
      <c r="C41" s="7"/>
      <c r="D41" s="17"/>
      <c r="E41" s="39">
        <v>5</v>
      </c>
    </row>
    <row r="42" spans="1:5" s="5" customFormat="1" x14ac:dyDescent="0.25">
      <c r="A42" s="8" t="s">
        <v>39</v>
      </c>
      <c r="B42" s="35" t="s">
        <v>54</v>
      </c>
      <c r="C42" s="7"/>
      <c r="D42" s="17"/>
      <c r="E42" s="39">
        <v>5</v>
      </c>
    </row>
    <row r="43" spans="1:5" s="5" customFormat="1" x14ac:dyDescent="0.25">
      <c r="A43" s="8" t="s">
        <v>40</v>
      </c>
      <c r="B43" s="35" t="s">
        <v>64</v>
      </c>
      <c r="C43" s="7"/>
      <c r="D43" s="17"/>
      <c r="E43" s="39">
        <v>3</v>
      </c>
    </row>
    <row r="44" spans="1:5" s="5" customFormat="1" x14ac:dyDescent="0.25">
      <c r="A44" s="8" t="s">
        <v>41</v>
      </c>
      <c r="B44" s="35" t="s">
        <v>43</v>
      </c>
      <c r="C44" s="7"/>
      <c r="D44" s="17"/>
      <c r="E44" s="39">
        <v>2</v>
      </c>
    </row>
    <row r="45" spans="1:5" s="5" customFormat="1" ht="15.75" thickBot="1" x14ac:dyDescent="0.3">
      <c r="A45" s="11" t="s">
        <v>42</v>
      </c>
      <c r="B45" s="44" t="s">
        <v>70</v>
      </c>
      <c r="C45" s="44"/>
      <c r="D45" s="20"/>
      <c r="E45" s="41"/>
    </row>
    <row r="46" spans="1:5" s="5" customFormat="1" x14ac:dyDescent="0.25">
      <c r="B46" s="3"/>
      <c r="C46" s="3"/>
      <c r="D46" s="12"/>
      <c r="E46" s="4"/>
    </row>
    <row r="47" spans="1:5" s="5" customFormat="1" x14ac:dyDescent="0.25">
      <c r="D47" s="12"/>
      <c r="E47" s="4"/>
    </row>
    <row r="49" spans="2:2" x14ac:dyDescent="0.25">
      <c r="B49" s="35"/>
    </row>
    <row r="50" spans="2:2" x14ac:dyDescent="0.25">
      <c r="B50" s="35"/>
    </row>
    <row r="51" spans="2:2" x14ac:dyDescent="0.25">
      <c r="B51" s="35"/>
    </row>
    <row r="52" spans="2:2" x14ac:dyDescent="0.25">
      <c r="B52" s="35"/>
    </row>
    <row r="53" spans="2:2" x14ac:dyDescent="0.25">
      <c r="B53" s="35"/>
    </row>
  </sheetData>
  <mergeCells count="9">
    <mergeCell ref="B25:C25"/>
    <mergeCell ref="B37:C37"/>
    <mergeCell ref="B45:C45"/>
    <mergeCell ref="D5:E5"/>
    <mergeCell ref="D4:E4"/>
    <mergeCell ref="A6:C6"/>
    <mergeCell ref="A4:C4"/>
    <mergeCell ref="B16:C16"/>
    <mergeCell ref="A5:C5"/>
  </mergeCells>
  <pageMargins left="0.62992125984251968" right="0.23622047244094491" top="0.74803149606299213" bottom="0.74803149606299213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Zusammenstellung §7(2) §10(2)</vt:lpstr>
      <vt:lpstr>'Zusammenstellung §7(2) §10(2)'!Druckbereich</vt:lpstr>
    </vt:vector>
  </TitlesOfParts>
  <Company>Wien Digital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Groyss Martin</dc:creator>
  <cp:lastModifiedBy>Groyss Martin</cp:lastModifiedBy>
  <cp:lastPrinted>2022-08-24T07:54:16Z</cp:lastPrinted>
  <dcterms:created xsi:type="dcterms:W3CDTF">2022-07-22T06:48:08Z</dcterms:created>
  <dcterms:modified xsi:type="dcterms:W3CDTF">2022-09-08T12:04:12Z</dcterms:modified>
</cp:coreProperties>
</file>